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culations" sheetId="1" r:id="rId3"/>
  </sheets>
  <definedNames/>
  <calcPr/>
</workbook>
</file>

<file path=xl/sharedStrings.xml><?xml version="1.0" encoding="utf-8"?>
<sst xmlns="http://schemas.openxmlformats.org/spreadsheetml/2006/main" count="26" uniqueCount="26">
  <si>
    <t>CellType</t>
  </si>
  <si>
    <t>HumanAnnotatedMovements</t>
  </si>
  <si>
    <t>HumanAnnotatedDistances</t>
  </si>
  <si>
    <t>ComputerAnnotatedMovements</t>
  </si>
  <si>
    <t>ComputerAnnotatedDistances</t>
  </si>
  <si>
    <t>Correlations</t>
  </si>
  <si>
    <t>T-Test</t>
  </si>
  <si>
    <t>BIBF06_10</t>
  </si>
  <si>
    <t>HM-HD</t>
  </si>
  <si>
    <t>BIBF_01_16</t>
  </si>
  <si>
    <t>CM-CD</t>
  </si>
  <si>
    <t>BIBF_01_7</t>
  </si>
  <si>
    <t>HM-CM</t>
  </si>
  <si>
    <t>BIBF_03_16</t>
  </si>
  <si>
    <t>HD-CD</t>
  </si>
  <si>
    <t>BIBF_03_6</t>
  </si>
  <si>
    <t>aktivin01_2</t>
  </si>
  <si>
    <t>aktivin01_3</t>
  </si>
  <si>
    <t>hipox03_2</t>
  </si>
  <si>
    <t>melanoma_GF01_11</t>
  </si>
  <si>
    <t>zometa01_4</t>
  </si>
  <si>
    <t>zometa01_6</t>
  </si>
  <si>
    <t>zometa02_4</t>
  </si>
  <si>
    <t>zometa03_3</t>
  </si>
  <si>
    <t>zometa03_5</t>
  </si>
  <si>
    <t>zometa06_3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</si>
</sst>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/>
    <font>
      <name val="Arial"/>
    </font>
    <font>
      <sz val="11.0"/>
      <color rgb="FF000000"/>
      <name val="Inconsolata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vertical="bottom"/>
    </xf>
    <xf borderId="0" fillId="0" fontId="2" numFmtId="0" xfId="0" applyAlignment="1" applyFont="1">
      <alignment horizontal="right" vertical="bottom"/>
    </xf>
    <xf borderId="0" fillId="2" fontId="3" numFmtId="0" xfId="0" applyAlignment="1" applyFill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HM-CM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Calculations!$B$2:$B$16</c:f>
            </c:numRef>
          </c:xVal>
          <c:yVal>
            <c:numRef>
              <c:f>Calculations!$D$2:$D$16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209316"/>
        <c:axId val="1300619156"/>
      </c:scatterChart>
      <c:valAx>
        <c:axId val="3120931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300619156"/>
      </c:valAx>
      <c:valAx>
        <c:axId val="130061915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3120931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HD-CD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Calculations!$C$2:$C$16</c:f>
            </c:numRef>
          </c:xVal>
          <c:yVal>
            <c:numRef>
              <c:f>Calculations!$E$2:$E$16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5875649"/>
        <c:axId val="45441547"/>
      </c:scatterChart>
      <c:valAx>
        <c:axId val="81587564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45441547"/>
      </c:valAx>
      <c:valAx>
        <c:axId val="454415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81587564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933450</xdr:colOff>
      <xdr:row>16</xdr:row>
      <xdr:rowOff>47625</xdr:rowOff>
    </xdr:from>
    <xdr:ext cx="2971800" cy="251460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3</xdr:col>
      <xdr:colOff>876300</xdr:colOff>
      <xdr:row>16</xdr:row>
      <xdr:rowOff>47625</xdr:rowOff>
    </xdr:from>
    <xdr:ext cx="3048000" cy="2514600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9.43"/>
    <col customWidth="1" min="2" max="2" width="26.14"/>
    <col customWidth="1" min="3" max="3" width="23.86"/>
    <col customWidth="1" min="4" max="4" width="27.86"/>
    <col customWidth="1" min="5" max="5" width="26.14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  <c r="G1" s="2"/>
      <c r="H1" s="2" t="s">
        <v>5</v>
      </c>
      <c r="I1" s="2" t="s">
        <v>6</v>
      </c>
    </row>
    <row r="2">
      <c r="A2" s="1" t="s">
        <v>7</v>
      </c>
      <c r="B2" s="1">
        <v>2.34630471801602</v>
      </c>
      <c r="C2" s="1">
        <v>1.16898876815394</v>
      </c>
      <c r="D2" s="1">
        <v>1.93946766735271</v>
      </c>
      <c r="E2" s="1">
        <v>1.57775502910769</v>
      </c>
      <c r="F2" s="2"/>
      <c r="G2" s="2" t="s">
        <v>8</v>
      </c>
      <c r="H2" s="3">
        <f>CORREL(B2:B16,C2:C16)</f>
        <v>0.9893664337</v>
      </c>
      <c r="I2" s="3">
        <f>_xlfn.T.TEST(B2:B16,C2:C16,2,1)</f>
        <v>0.0005630111482</v>
      </c>
    </row>
    <row r="3">
      <c r="A3" s="1" t="s">
        <v>9</v>
      </c>
      <c r="B3" s="1">
        <v>2.00040887858704</v>
      </c>
      <c r="C3" s="1">
        <v>0.696592629649577</v>
      </c>
      <c r="D3" s="1">
        <v>4.20184609892284</v>
      </c>
      <c r="E3" s="1">
        <v>3.50205293167638</v>
      </c>
      <c r="F3" s="2"/>
      <c r="G3" s="2" t="s">
        <v>10</v>
      </c>
      <c r="H3" s="3">
        <f>CORREL(D2:D16,E2:E16)</f>
        <v>0.8789019939</v>
      </c>
      <c r="I3" s="4">
        <f>_xlfn.T.TEST(D2:D16,E2:E16,2,1)</f>
        <v>0.0000005180612101</v>
      </c>
    </row>
    <row r="4">
      <c r="A4" s="1" t="s">
        <v>11</v>
      </c>
      <c r="B4" s="1">
        <v>7.9492865553961</v>
      </c>
      <c r="C4" s="1">
        <v>2.63719299036935</v>
      </c>
      <c r="D4" s="1">
        <v>5.16073225818229</v>
      </c>
      <c r="E4" s="1">
        <v>3.57847765749994</v>
      </c>
      <c r="F4" s="2"/>
      <c r="G4" s="2" t="s">
        <v>12</v>
      </c>
      <c r="H4" s="4">
        <f>CORREL(B2:B16,D2:D16)</f>
        <v>0.731533101</v>
      </c>
      <c r="I4" s="4">
        <f>_xlfn.T.TEST(B2:B16,D2:D16,2,1)</f>
        <v>0.8874252886</v>
      </c>
    </row>
    <row r="5">
      <c r="A5" s="1" t="s">
        <v>13</v>
      </c>
      <c r="B5" s="1">
        <v>8.83054048015524</v>
      </c>
      <c r="C5" s="1">
        <v>3.24586400355857</v>
      </c>
      <c r="D5" s="1">
        <v>5.4090351491918</v>
      </c>
      <c r="E5" s="1">
        <v>2.67243696069711</v>
      </c>
      <c r="F5" s="2"/>
      <c r="G5" s="2" t="s">
        <v>14</v>
      </c>
      <c r="H5" s="4">
        <f>CORREL(C2:C16,E2:E16)</f>
        <v>0.5981683474</v>
      </c>
      <c r="I5" s="4">
        <f>_xlfn.T.TEST(C2:C16,E2:E16,2,1)</f>
        <v>0.07580535947</v>
      </c>
    </row>
    <row r="6">
      <c r="A6" s="1" t="s">
        <v>15</v>
      </c>
      <c r="B6" s="1">
        <v>0.22827679802399</v>
      </c>
      <c r="C6" s="1">
        <v>0.118709658935709</v>
      </c>
      <c r="D6" s="1">
        <v>1.69558616440539</v>
      </c>
      <c r="E6" s="1">
        <v>0.585327677233938</v>
      </c>
    </row>
    <row r="7">
      <c r="A7" s="1" t="s">
        <v>16</v>
      </c>
      <c r="B7" s="1">
        <v>3.29243253668139</v>
      </c>
      <c r="C7" s="1">
        <v>1.2568579351829</v>
      </c>
      <c r="D7" s="1">
        <v>2.20039052123071</v>
      </c>
      <c r="E7" s="1">
        <v>1.3769001082979</v>
      </c>
    </row>
    <row r="8">
      <c r="A8" s="1" t="s">
        <v>17</v>
      </c>
      <c r="B8" s="1">
        <v>3.08479992991584</v>
      </c>
      <c r="C8" s="1">
        <v>1.20390243104522</v>
      </c>
      <c r="D8" s="1">
        <v>1.84025318962438</v>
      </c>
      <c r="E8" s="1">
        <v>1.17168327860545</v>
      </c>
    </row>
    <row r="9">
      <c r="A9" s="1" t="s">
        <v>18</v>
      </c>
      <c r="B9" s="1">
        <v>1.07191715064194</v>
      </c>
      <c r="C9" s="1">
        <v>0.513642453856463</v>
      </c>
      <c r="D9" s="1">
        <v>2.40983015594528</v>
      </c>
      <c r="E9" s="1">
        <v>0.70481586593487</v>
      </c>
    </row>
    <row r="10">
      <c r="A10" s="1" t="s">
        <v>19</v>
      </c>
      <c r="B10" s="1">
        <v>2.42412563879697</v>
      </c>
      <c r="C10" s="1">
        <v>0.837041257884454</v>
      </c>
      <c r="D10" s="1">
        <v>2.12775427234627</v>
      </c>
      <c r="E10" s="1">
        <v>0.971343998252768</v>
      </c>
    </row>
    <row r="11">
      <c r="A11" s="1" t="s">
        <v>20</v>
      </c>
      <c r="B11" s="1">
        <v>1.44934428870634</v>
      </c>
      <c r="C11" s="1">
        <v>0.450204015186966</v>
      </c>
      <c r="D11" s="1">
        <v>2.6318591863315</v>
      </c>
      <c r="E11" s="1">
        <v>1.14164754037795</v>
      </c>
    </row>
    <row r="12">
      <c r="A12" s="1" t="s">
        <v>21</v>
      </c>
      <c r="B12" s="1">
        <v>2.25142120759953</v>
      </c>
      <c r="C12" s="1">
        <v>0.718875430612411</v>
      </c>
      <c r="D12" s="1">
        <v>2.85623774032075</v>
      </c>
      <c r="E12" s="1">
        <v>1.02736746165692</v>
      </c>
    </row>
    <row r="13">
      <c r="A13" s="1" t="s">
        <v>22</v>
      </c>
      <c r="B13" s="1">
        <v>1.34279108553146</v>
      </c>
      <c r="C13" s="1">
        <v>0.544825557336959</v>
      </c>
      <c r="D13" s="1">
        <v>2.95993568539588</v>
      </c>
      <c r="E13" s="1">
        <v>1.43837200818067</v>
      </c>
    </row>
    <row r="14">
      <c r="A14" s="1" t="s">
        <v>23</v>
      </c>
      <c r="B14" s="1">
        <v>2.32734276720518</v>
      </c>
      <c r="C14" s="1">
        <v>1.01027849877624</v>
      </c>
      <c r="D14" s="1">
        <v>1.74839178344504</v>
      </c>
      <c r="E14" s="1">
        <v>0.508035836936549</v>
      </c>
    </row>
    <row r="15">
      <c r="A15" s="1" t="s">
        <v>24</v>
      </c>
      <c r="B15" s="1">
        <v>2.93748114086101</v>
      </c>
      <c r="C15" s="1">
        <v>1.03520587618354</v>
      </c>
      <c r="D15" s="1">
        <v>1.59810655853337</v>
      </c>
      <c r="E15" s="1">
        <v>0.47301975220105</v>
      </c>
    </row>
    <row r="16">
      <c r="A16" s="1" t="s">
        <v>25</v>
      </c>
      <c r="B16" s="1">
        <v>1.49448034802892</v>
      </c>
      <c r="C16" s="1">
        <v>0.590494359623989</v>
      </c>
      <c r="D16" s="1">
        <v>3.29647183490877</v>
      </c>
      <c r="E16" s="1">
        <v>1.4930810840629</v>
      </c>
    </row>
  </sheetData>
  <drawing r:id="rId1"/>
</worksheet>
</file>