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ions" sheetId="1" r:id="rId3"/>
  </sheets>
  <definedNames/>
  <calcPr/>
</workbook>
</file>

<file path=xl/sharedStrings.xml><?xml version="1.0" encoding="utf-8"?>
<sst xmlns="http://schemas.openxmlformats.org/spreadsheetml/2006/main" count="29" uniqueCount="29">
  <si>
    <t>CellType</t>
  </si>
  <si>
    <t>HumanAnnotatedMovements</t>
  </si>
  <si>
    <t>HumanAnnotatedDistances</t>
  </si>
  <si>
    <t>HumanAnnotatedAngles</t>
  </si>
  <si>
    <t>ComputerAnnotatedMovements</t>
  </si>
  <si>
    <t>ComputerAnnotatedDistances</t>
  </si>
  <si>
    <t>ComputerAnnotatedAngles</t>
  </si>
  <si>
    <t>BIBF06_10</t>
  </si>
  <si>
    <t>BIBF_01_16</t>
  </si>
  <si>
    <t>BIBF_01_7</t>
  </si>
  <si>
    <t>BIBF_03_16</t>
  </si>
  <si>
    <t>BIBF_03_6</t>
  </si>
  <si>
    <t>aktivin01_2</t>
  </si>
  <si>
    <t>aktivin01_3</t>
  </si>
  <si>
    <t>hipox03_2</t>
  </si>
  <si>
    <t>melanoma_GF01_11</t>
  </si>
  <si>
    <t>zometa01_4</t>
  </si>
  <si>
    <t>zometa01_6</t>
  </si>
  <si>
    <t>zometa02_4</t>
  </si>
  <si>
    <t>zometa03_3</t>
  </si>
  <si>
    <t>zometa03_5</t>
  </si>
  <si>
    <t>zometa06_3</t>
  </si>
  <si>
    <t>Correlations</t>
  </si>
  <si>
    <t>T-Test</t>
  </si>
  <si>
    <t>HM-HD</t>
  </si>
  <si>
    <t>CM-CD</t>
  </si>
  <si>
    <t>HM-CM</t>
  </si>
  <si>
    <t>HD-CD</t>
  </si>
  <si>
    <t>HA-CA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</si>
</sst>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vertical="bottom"/>
    </xf>
    <xf borderId="0" fillId="2" fontId="2" numFmtId="0" xfId="0" applyFill="1" applyFont="1"/>
    <xf borderId="0" fillId="0" fontId="1" numFmtId="0" xfId="0" applyAlignment="1" applyFont="1">
      <alignment horizontal="right" vertical="bottom"/>
    </xf>
    <xf borderId="0" fillId="2" fontId="2" numFmtId="0" xfId="0" applyAlignment="1" applyFont="1">
      <alignment horizontal="right" vertical="bottom"/>
    </xf>
    <xf borderId="0" fillId="0" fontId="1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HA-CA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Calculations!$D$2:$D$16</c:f>
            </c:numRef>
          </c:xVal>
          <c:yVal>
            <c:numRef>
              <c:f>Calculations!$G$2:$G$16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12486"/>
        <c:axId val="274467598"/>
      </c:scatterChart>
      <c:valAx>
        <c:axId val="4721248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74467598"/>
      </c:valAx>
      <c:valAx>
        <c:axId val="2744675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721248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1047750</xdr:colOff>
      <xdr:row>16</xdr:row>
      <xdr:rowOff>161925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71"/>
    <col customWidth="1" min="2" max="2" width="26.71"/>
    <col customWidth="1" min="3" max="3" width="25.29"/>
    <col customWidth="1" min="4" max="4" width="21.86"/>
    <col customWidth="1" min="5" max="5" width="27.0"/>
    <col customWidth="1" min="6" max="6" width="27.86"/>
    <col customWidth="1" min="7" max="7" width="27.57"/>
    <col customWidth="1" min="8" max="8" width="25.43"/>
    <col customWidth="1" min="9" max="9" width="27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/>
      <c r="I1" s="2"/>
    </row>
    <row r="2">
      <c r="A2" s="1" t="s">
        <v>7</v>
      </c>
      <c r="B2" s="3">
        <v>3.91527280537925</v>
      </c>
      <c r="C2" s="3">
        <v>1.16898876815394</v>
      </c>
      <c r="D2" s="3">
        <v>0.141112764783414</v>
      </c>
      <c r="E2" s="3">
        <v>3.81226252748232</v>
      </c>
      <c r="F2" s="3">
        <v>1.57775502910769</v>
      </c>
      <c r="G2" s="3">
        <v>1.00378124191222</v>
      </c>
      <c r="H2" s="3"/>
      <c r="I2" s="3"/>
    </row>
    <row r="3">
      <c r="A3" s="1" t="s">
        <v>8</v>
      </c>
      <c r="B3" s="3">
        <v>2.83235582152801</v>
      </c>
      <c r="C3" s="3">
        <v>0.696592629649577</v>
      </c>
      <c r="D3" s="3">
        <v>0.185972930507792</v>
      </c>
      <c r="E3" s="3">
        <v>7.31115123183728</v>
      </c>
      <c r="F3" s="3">
        <v>3.50205293167638</v>
      </c>
      <c r="G3" s="3">
        <v>1.32292469732341</v>
      </c>
      <c r="H3" s="3"/>
      <c r="I3" s="3"/>
    </row>
    <row r="4">
      <c r="A4" s="1" t="s">
        <v>9</v>
      </c>
      <c r="B4" s="3">
        <v>11.1909172358214</v>
      </c>
      <c r="C4" s="3">
        <v>2.63719299036935</v>
      </c>
      <c r="D4" s="3">
        <v>0.54116667763346</v>
      </c>
      <c r="E4" s="3">
        <v>8.69265090905341</v>
      </c>
      <c r="F4" s="3">
        <v>3.57847765749994</v>
      </c>
      <c r="G4" s="3">
        <v>1.58969859218859</v>
      </c>
      <c r="H4" s="3"/>
      <c r="I4" s="3"/>
    </row>
    <row r="5">
      <c r="A5" s="1" t="s">
        <v>10</v>
      </c>
      <c r="B5" s="3">
        <v>11.2028327736607</v>
      </c>
      <c r="C5" s="3">
        <v>3.24586400355857</v>
      </c>
      <c r="D5" s="3">
        <v>0.670585932614049</v>
      </c>
      <c r="E5" s="3">
        <v>8.68681233819393</v>
      </c>
      <c r="F5" s="3">
        <v>2.67243696069711</v>
      </c>
      <c r="G5" s="3">
        <v>1.5506424305437</v>
      </c>
      <c r="H5" s="3"/>
      <c r="I5" s="3"/>
    </row>
    <row r="6">
      <c r="A6" s="1" t="s">
        <v>11</v>
      </c>
      <c r="B6" s="3">
        <v>0.368558624022775</v>
      </c>
      <c r="C6" s="3">
        <v>0.118709658935709</v>
      </c>
      <c r="D6" s="3">
        <v>0.0229017729068776</v>
      </c>
      <c r="E6" s="3">
        <v>2.84764763342832</v>
      </c>
      <c r="F6" s="3">
        <v>0.585327677233938</v>
      </c>
      <c r="G6" s="3">
        <v>1.61941889085974</v>
      </c>
      <c r="H6" s="3"/>
      <c r="I6" s="3"/>
    </row>
    <row r="7">
      <c r="A7" s="1" t="s">
        <v>12</v>
      </c>
      <c r="B7" s="3">
        <v>4.17989340099443</v>
      </c>
      <c r="C7" s="3">
        <v>1.2568579351829</v>
      </c>
      <c r="D7" s="3">
        <v>0.332824640900254</v>
      </c>
      <c r="E7" s="3">
        <v>3.58284469095541</v>
      </c>
      <c r="F7" s="3">
        <v>1.3769001082979</v>
      </c>
      <c r="G7" s="3">
        <v>1.50263926915566</v>
      </c>
      <c r="H7" s="3"/>
      <c r="I7" s="3"/>
    </row>
    <row r="8">
      <c r="A8" s="1" t="s">
        <v>13</v>
      </c>
      <c r="B8" s="3">
        <v>4.10797608760195</v>
      </c>
      <c r="C8" s="3">
        <v>1.20390243104522</v>
      </c>
      <c r="D8" s="3">
        <v>0.213567517380035</v>
      </c>
      <c r="E8" s="3">
        <v>2.69145448880832</v>
      </c>
      <c r="F8" s="3">
        <v>1.17168327860545</v>
      </c>
      <c r="G8" s="3">
        <v>1.37336093678017</v>
      </c>
      <c r="H8" s="3"/>
      <c r="I8" s="3"/>
    </row>
    <row r="9">
      <c r="A9" s="1" t="s">
        <v>14</v>
      </c>
      <c r="B9" s="3">
        <v>1.68150140391353</v>
      </c>
      <c r="C9" s="3">
        <v>0.513642453856463</v>
      </c>
      <c r="D9" s="3">
        <v>0.101879236815097</v>
      </c>
      <c r="E9" s="3">
        <v>3.53438240337793</v>
      </c>
      <c r="F9" s="3">
        <v>0.70481586593487</v>
      </c>
      <c r="G9" s="3">
        <v>1.55512145017628</v>
      </c>
      <c r="H9" s="3"/>
      <c r="I9" s="3"/>
    </row>
    <row r="10">
      <c r="A10" s="1" t="s">
        <v>15</v>
      </c>
      <c r="B10" s="3">
        <v>3.20162735233603</v>
      </c>
      <c r="C10" s="3">
        <v>0.837041257884454</v>
      </c>
      <c r="D10" s="3">
        <v>0.23752564777827</v>
      </c>
      <c r="E10" s="3">
        <v>3.41234124975498</v>
      </c>
      <c r="F10" s="3">
        <v>0.971343998252768</v>
      </c>
      <c r="G10" s="3">
        <v>1.41599271251919</v>
      </c>
      <c r="H10" s="3"/>
      <c r="I10" s="3"/>
    </row>
    <row r="11">
      <c r="A11" s="1" t="s">
        <v>16</v>
      </c>
      <c r="B11" s="3">
        <v>1.835476884458</v>
      </c>
      <c r="C11" s="3">
        <v>0.450204015186966</v>
      </c>
      <c r="D11" s="3">
        <v>0.0441837431357282</v>
      </c>
      <c r="E11" s="3">
        <v>4.02899502334572</v>
      </c>
      <c r="F11" s="3">
        <v>1.14164754037795</v>
      </c>
      <c r="G11" s="3">
        <v>1.59702643932836</v>
      </c>
      <c r="H11" s="3"/>
      <c r="I11" s="3"/>
    </row>
    <row r="12">
      <c r="A12" s="1" t="s">
        <v>17</v>
      </c>
      <c r="B12" s="3">
        <v>3.05021308597072</v>
      </c>
      <c r="C12" s="3">
        <v>0.718875430612411</v>
      </c>
      <c r="D12" s="3">
        <v>0.199710633272374</v>
      </c>
      <c r="E12" s="3">
        <v>4.49527650927443</v>
      </c>
      <c r="F12" s="3">
        <v>1.02736746165692</v>
      </c>
      <c r="G12" s="3">
        <v>1.63780280417211</v>
      </c>
      <c r="H12" s="3"/>
      <c r="I12" s="3"/>
    </row>
    <row r="13">
      <c r="A13" s="1" t="s">
        <v>18</v>
      </c>
      <c r="B13" s="3">
        <v>1.76750814728934</v>
      </c>
      <c r="C13" s="3">
        <v>0.544825557336959</v>
      </c>
      <c r="D13" s="3">
        <v>0.0721838443115598</v>
      </c>
      <c r="E13" s="3">
        <v>3.76521569014955</v>
      </c>
      <c r="F13" s="3">
        <v>1.43837200818067</v>
      </c>
      <c r="G13" s="3">
        <v>1.26373190587239</v>
      </c>
      <c r="H13" s="3"/>
      <c r="I13" s="3"/>
    </row>
    <row r="14">
      <c r="A14" s="1" t="s">
        <v>19</v>
      </c>
      <c r="B14" s="3">
        <v>3.21319728000906</v>
      </c>
      <c r="C14" s="3">
        <v>1.01027849877624</v>
      </c>
      <c r="D14" s="3">
        <v>0.202296542259022</v>
      </c>
      <c r="E14" s="3">
        <v>2.51026731909911</v>
      </c>
      <c r="F14" s="3">
        <v>0.508035836936549</v>
      </c>
      <c r="G14" s="3">
        <v>1.45824053359008</v>
      </c>
      <c r="H14" s="3"/>
      <c r="I14" s="3"/>
    </row>
    <row r="15">
      <c r="A15" s="1" t="s">
        <v>20</v>
      </c>
      <c r="B15" s="3">
        <v>3.82884801600874</v>
      </c>
      <c r="C15" s="3">
        <v>1.03520587618354</v>
      </c>
      <c r="D15" s="3">
        <v>0.168881132092172</v>
      </c>
      <c r="E15" s="3">
        <v>2.60203258827549</v>
      </c>
      <c r="F15" s="3">
        <v>0.47301975220105</v>
      </c>
      <c r="G15" s="3">
        <v>1.54308842765386</v>
      </c>
      <c r="H15" s="3"/>
      <c r="I15" s="3"/>
    </row>
    <row r="16">
      <c r="A16" s="1" t="s">
        <v>21</v>
      </c>
      <c r="B16" s="3">
        <v>1.91078327579673</v>
      </c>
      <c r="C16" s="3">
        <v>0.590494359623989</v>
      </c>
      <c r="D16" s="3">
        <v>0.160479557178443</v>
      </c>
      <c r="E16" s="3">
        <v>5.64149393606837</v>
      </c>
      <c r="F16" s="3">
        <v>1.4930810840629</v>
      </c>
      <c r="G16" s="3">
        <v>1.73846791225868</v>
      </c>
      <c r="H16" s="3"/>
      <c r="I16" s="3"/>
    </row>
    <row r="19">
      <c r="A19" s="4"/>
      <c r="B19" s="4" t="s">
        <v>22</v>
      </c>
      <c r="C19" s="4" t="s">
        <v>23</v>
      </c>
    </row>
    <row r="20">
      <c r="A20" s="4" t="s">
        <v>24</v>
      </c>
      <c r="B20" s="5">
        <f>CORREL(B2:B16,C2:C16)</f>
        <v>0.9861193476</v>
      </c>
      <c r="C20" s="5">
        <f>_xlfn.T.TEST(B2:B16,C2:C16,2,1)</f>
        <v>0.0003685740555</v>
      </c>
    </row>
    <row r="21">
      <c r="A21" s="4" t="s">
        <v>25</v>
      </c>
      <c r="B21" s="6">
        <f>CORREL(E2:E16,F2:F16)</f>
        <v>0.913283828</v>
      </c>
      <c r="C21" s="7">
        <f>_xlfn.T.TEST(E2:E16,F2:F16,2,1)</f>
        <v>0.0000002287718803</v>
      </c>
    </row>
    <row r="22">
      <c r="A22" s="4" t="s">
        <v>26</v>
      </c>
      <c r="B22" s="7">
        <f>CORREL(B2:B16,E2:E16)</f>
        <v>0.730677386</v>
      </c>
      <c r="C22" s="7">
        <f>_xlfn.T.TEST(B2:B16,E2:E16,2,1)</f>
        <v>0.284735674</v>
      </c>
    </row>
    <row r="23">
      <c r="A23" s="4" t="s">
        <v>27</v>
      </c>
      <c r="B23" s="7">
        <f>CORREL(C2:C16,F2:F16)</f>
        <v>0.5981683474</v>
      </c>
      <c r="C23" s="7">
        <f>_xlfn.T.TEST(C2:C16,F2:F16,2,1)</f>
        <v>0.07580535947</v>
      </c>
    </row>
    <row r="24">
      <c r="A24" s="8" t="s">
        <v>28</v>
      </c>
      <c r="B24" s="7">
        <f>CORREL(D2:D16,G2:G16)</f>
        <v>0.1452238093</v>
      </c>
      <c r="C24" s="5">
        <f>_xlfn.T.TEST(D2:D16,G2:G16,2,1)</f>
        <v>0</v>
      </c>
    </row>
    <row r="25">
      <c r="A25" s="8"/>
      <c r="B25" s="6"/>
      <c r="C25" s="7"/>
    </row>
    <row r="27">
      <c r="A27" s="8"/>
      <c r="B27" s="7"/>
      <c r="C27" s="7"/>
    </row>
  </sheetData>
  <drawing r:id="rId1"/>
</worksheet>
</file>