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<sst xmlns="http://schemas.openxmlformats.org/spreadsheetml/2006/main" count="28" uniqueCount="28">
  <si>
    <t>HM-CM correl</t>
  </si>
  <si>
    <t>HD-CD correl</t>
  </si>
  <si>
    <t>SampleNum</t>
  </si>
  <si>
    <t>RemovedSampleNum</t>
  </si>
  <si>
    <t>AllControls_All_IncIv</t>
  </si>
  <si>
    <t>AllControls_All_NoIv</t>
  </si>
  <si>
    <t>AllControls_All_Rig</t>
  </si>
  <si>
    <t>AllControls_All_ExtRig</t>
  </si>
  <si>
    <t>AllControls_Mim_Inclv</t>
  </si>
  <si>
    <t>AllControls_Mim_NoIv</t>
  </si>
  <si>
    <t>AllControls_Mim_Rig</t>
  </si>
  <si>
    <t>AllControls_Mim_ExtRig</t>
  </si>
  <si>
    <t>AllControls_ExM_20-50_Inclv</t>
  </si>
  <si>
    <t>AllControls_ExM_20-50_NoIv</t>
  </si>
  <si>
    <t>AllControls_ExM_20-50_Rig</t>
  </si>
  <si>
    <t>AllControls_ExM_20-50_ExtRig</t>
  </si>
  <si>
    <t>OnlyBIBF_All_IncIv</t>
  </si>
  <si>
    <t>OnlyBIBF_All_NoIv</t>
  </si>
  <si>
    <t>OnlyBIBF_All_Rig</t>
  </si>
  <si>
    <t>OnlyBIBF_All_ExRig</t>
  </si>
  <si>
    <t>OnlyBIBF_Mim_IncIv</t>
  </si>
  <si>
    <t>OnlyBIBF_Mim_NoIv</t>
  </si>
  <si>
    <t>OnlyBIBF_Mim_Rig</t>
  </si>
  <si>
    <t>OnlyBIBF_Mim_ExRig</t>
  </si>
  <si>
    <t>OnlyBIBF_ExM_20-50_IncIv</t>
  </si>
  <si>
    <t>OnlyBIBF_ExM_20-50_NoIv</t>
  </si>
  <si>
    <t>OnlyBIBF_ExM_20-50_Rig</t>
  </si>
  <si>
    <t>OnlyBIBF_ExM_20-50_ExRig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</si>
</sst>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AllControls_All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Sheet1!$E$2:$E$5</c:f>
            </c:strRef>
          </c:cat>
          <c:val>
            <c:numRef>
              <c:f>Sheet1!$B$2:$B$5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Sheet1!$E$2:$E$5</c:f>
            </c:strRef>
          </c:cat>
          <c:val>
            <c:numRef>
              <c:f>Sheet1!$C$2:$C$5</c:f>
              <c:numCache/>
            </c:numRef>
          </c:val>
          <c:smooth val="0"/>
        </c:ser>
        <c:axId val="8139384"/>
        <c:axId val="385122597"/>
      </c:lineChart>
      <c:catAx>
        <c:axId val="8139384"/>
        <c:scaling>
          <c:orientation val="minMax"/>
          <c:max val="39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5122597"/>
      </c:catAx>
      <c:valAx>
        <c:axId val="385122597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13938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AllControls_ExM_20-50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Sheet1!$E$2:$E$5</c:f>
            </c:strRef>
          </c:cat>
          <c:val>
            <c:numRef>
              <c:f>Sheet1!$B$10:$B$13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Sheet1!$E$2:$E$5</c:f>
            </c:strRef>
          </c:cat>
          <c:val>
            <c:numRef>
              <c:f>Sheet1!$C$10:$C$13</c:f>
              <c:numCache/>
            </c:numRef>
          </c:val>
          <c:smooth val="0"/>
        </c:ser>
        <c:axId val="1597524542"/>
        <c:axId val="1667139960"/>
      </c:lineChart>
      <c:catAx>
        <c:axId val="1597524542"/>
        <c:scaling>
          <c:orientation val="minMax"/>
          <c:max val="39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7139960"/>
      </c:catAx>
      <c:valAx>
        <c:axId val="1667139960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752454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AllControls_Mim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Sheet1!$E$6:$E$9</c:f>
            </c:strRef>
          </c:cat>
          <c:val>
            <c:numRef>
              <c:f>Sheet1!$B$6:$B$9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Sheet1!$E$6:$E$9</c:f>
            </c:strRef>
          </c:cat>
          <c:val>
            <c:numRef>
              <c:f>Sheet1!$C$6:$C$9</c:f>
              <c:numCache/>
            </c:numRef>
          </c:val>
          <c:smooth val="0"/>
        </c:ser>
        <c:axId val="1507049701"/>
        <c:axId val="2128157403"/>
      </c:lineChart>
      <c:catAx>
        <c:axId val="1507049701"/>
        <c:scaling>
          <c:orientation val="minMax"/>
          <c:max val="39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8157403"/>
      </c:catAx>
      <c:valAx>
        <c:axId val="2128157403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0704970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OnlyBIBF_All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Sheet1!$E$14:$E$17</c:f>
            </c:strRef>
          </c:cat>
          <c:val>
            <c:numRef>
              <c:f>Sheet1!$B$14:$B$17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Sheet1!$E$14:$E$17</c:f>
            </c:strRef>
          </c:cat>
          <c:val>
            <c:numRef>
              <c:f>Sheet1!$C$14:$C$17</c:f>
              <c:numCache/>
            </c:numRef>
          </c:val>
          <c:smooth val="0"/>
        </c:ser>
        <c:axId val="890201938"/>
        <c:axId val="1496678873"/>
      </c:lineChart>
      <c:catAx>
        <c:axId val="890201938"/>
        <c:scaling>
          <c:orientation val="minMax"/>
          <c:max val="36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6678873"/>
      </c:catAx>
      <c:valAx>
        <c:axId val="1496678873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020193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OnlyBIBF_Mim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Sheet1!$E$18:$E$21</c:f>
            </c:strRef>
          </c:cat>
          <c:val>
            <c:numRef>
              <c:f>Sheet1!$B$18:$B$21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Sheet1!$E$18:$E$21</c:f>
            </c:strRef>
          </c:cat>
          <c:val>
            <c:numRef>
              <c:f>Sheet1!$C$18:$C$21</c:f>
              <c:numCache/>
            </c:numRef>
          </c:val>
          <c:smooth val="0"/>
        </c:ser>
        <c:axId val="981379234"/>
        <c:axId val="1691146737"/>
      </c:lineChart>
      <c:catAx>
        <c:axId val="981379234"/>
        <c:scaling>
          <c:orientation val="minMax"/>
          <c:max val="36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1146737"/>
      </c:catAx>
      <c:valAx>
        <c:axId val="1691146737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137923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OnlyBIBF_ExM_20-50 Correlations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MovCorr</c:v>
          </c:tx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Sheet1!$E$22:$E$25</c:f>
            </c:strRef>
          </c:cat>
          <c:val>
            <c:numRef>
              <c:f>Sheet1!$B$22:$B$25</c:f>
              <c:numCache/>
            </c:numRef>
          </c:val>
          <c:smooth val="0"/>
        </c:ser>
        <c:ser>
          <c:idx val="1"/>
          <c:order val="1"/>
          <c:tx>
            <c:v>DistCorr</c:v>
          </c:tx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Sheet1!$E$22:$E$25</c:f>
            </c:strRef>
          </c:cat>
          <c:val>
            <c:numRef>
              <c:f>Sheet1!$C$22:$C$25</c:f>
              <c:numCache/>
            </c:numRef>
          </c:val>
          <c:smooth val="0"/>
        </c:ser>
        <c:axId val="91847254"/>
        <c:axId val="1229718756"/>
      </c:lineChart>
      <c:catAx>
        <c:axId val="91847254"/>
        <c:scaling>
          <c:orientation val="minMax"/>
          <c:max val="36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RemovedSampleNum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29718756"/>
      </c:catAx>
      <c:valAx>
        <c:axId val="1229718756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Correlation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84725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447675</xdr:colOff>
      <xdr:row>0</xdr:row>
      <xdr:rowOff>190500</xdr:rowOff>
    </xdr:from>
    <xdr:ext cx="4152900" cy="28003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228600</xdr:colOff>
      <xdr:row>0</xdr:row>
      <xdr:rowOff>190500</xdr:rowOff>
    </xdr:from>
    <xdr:ext cx="4152900" cy="28003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819150</xdr:colOff>
      <xdr:row>0</xdr:row>
      <xdr:rowOff>190500</xdr:rowOff>
    </xdr:from>
    <xdr:ext cx="4152900" cy="28003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447675</xdr:colOff>
      <xdr:row>15</xdr:row>
      <xdr:rowOff>38100</xdr:rowOff>
    </xdr:from>
    <xdr:ext cx="4152900" cy="28003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819150</xdr:colOff>
      <xdr:row>15</xdr:row>
      <xdr:rowOff>47625</xdr:rowOff>
    </xdr:from>
    <xdr:ext cx="4152900" cy="280035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14</xdr:col>
      <xdr:colOff>228600</xdr:colOff>
      <xdr:row>15</xdr:row>
      <xdr:rowOff>47625</xdr:rowOff>
    </xdr:from>
    <xdr:ext cx="4152900" cy="28003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14"/>
    <col customWidth="1" min="5" max="5" width="20.0"/>
  </cols>
  <sheetData>
    <row r="1">
      <c r="B1" s="1" t="s">
        <v>0</v>
      </c>
      <c r="C1" s="1" t="s">
        <v>1</v>
      </c>
      <c r="D1" s="1" t="s">
        <v>2</v>
      </c>
      <c r="E1" s="1" t="s">
        <v>3</v>
      </c>
    </row>
    <row r="2">
      <c r="A2" s="1" t="s">
        <v>4</v>
      </c>
      <c r="B2" s="1">
        <v>0.5492</v>
      </c>
      <c r="C2" s="1">
        <v>0.6228</v>
      </c>
      <c r="D2" s="1">
        <v>391.0</v>
      </c>
      <c r="E2" s="2">
        <f t="shared" ref="E2:E13" si="1">391-D2</f>
        <v>0</v>
      </c>
    </row>
    <row r="3">
      <c r="A3" s="1" t="s">
        <v>5</v>
      </c>
      <c r="B3" s="1">
        <v>0.5578</v>
      </c>
      <c r="C3" s="1">
        <v>0.6555</v>
      </c>
      <c r="D3" s="1">
        <v>342.0</v>
      </c>
      <c r="E3" s="2">
        <f t="shared" si="1"/>
        <v>49</v>
      </c>
    </row>
    <row r="4">
      <c r="A4" s="1" t="s">
        <v>6</v>
      </c>
      <c r="B4" s="1">
        <v>0.5811</v>
      </c>
      <c r="C4" s="1">
        <v>0.7433</v>
      </c>
      <c r="D4" s="1">
        <v>253.0</v>
      </c>
      <c r="E4" s="2">
        <f t="shared" si="1"/>
        <v>138</v>
      </c>
    </row>
    <row r="5">
      <c r="A5" s="1" t="s">
        <v>7</v>
      </c>
      <c r="B5" s="1">
        <v>0.567</v>
      </c>
      <c r="C5" s="1">
        <v>0.756</v>
      </c>
      <c r="D5" s="1">
        <v>49.0</v>
      </c>
      <c r="E5" s="2">
        <f t="shared" si="1"/>
        <v>342</v>
      </c>
    </row>
    <row r="6">
      <c r="A6" s="1" t="s">
        <v>8</v>
      </c>
      <c r="B6" s="1">
        <v>0.5254</v>
      </c>
      <c r="C6" s="1">
        <v>0.7143</v>
      </c>
      <c r="D6" s="1">
        <v>346.0</v>
      </c>
      <c r="E6" s="2">
        <f t="shared" si="1"/>
        <v>45</v>
      </c>
    </row>
    <row r="7">
      <c r="A7" s="1" t="s">
        <v>9</v>
      </c>
      <c r="B7" s="1">
        <v>0.5514</v>
      </c>
      <c r="C7" s="1">
        <v>0.7402</v>
      </c>
      <c r="D7" s="1">
        <v>319.0</v>
      </c>
      <c r="E7" s="2">
        <f t="shared" si="1"/>
        <v>72</v>
      </c>
    </row>
    <row r="8">
      <c r="A8" s="1" t="s">
        <v>10</v>
      </c>
      <c r="B8" s="1">
        <v>0.5676</v>
      </c>
      <c r="C8" s="1">
        <v>0.7528</v>
      </c>
      <c r="D8" s="1">
        <v>244.0</v>
      </c>
      <c r="E8" s="2">
        <f t="shared" si="1"/>
        <v>147</v>
      </c>
    </row>
    <row r="9">
      <c r="A9" s="1" t="s">
        <v>11</v>
      </c>
      <c r="B9" s="1">
        <v>0.567</v>
      </c>
      <c r="C9" s="1">
        <v>0.756</v>
      </c>
      <c r="D9" s="1">
        <v>47.0</v>
      </c>
      <c r="E9" s="2">
        <f t="shared" si="1"/>
        <v>344</v>
      </c>
    </row>
    <row r="10">
      <c r="A10" s="1" t="s">
        <v>12</v>
      </c>
      <c r="B10" s="1">
        <v>0.6351</v>
      </c>
      <c r="C10" s="1">
        <v>0.7692</v>
      </c>
      <c r="D10" s="1">
        <v>328.0</v>
      </c>
      <c r="E10" s="2">
        <f t="shared" si="1"/>
        <v>63</v>
      </c>
    </row>
    <row r="11">
      <c r="A11" s="1" t="s">
        <v>13</v>
      </c>
      <c r="B11" s="1">
        <v>0.6752</v>
      </c>
      <c r="C11" s="1">
        <v>0.7663</v>
      </c>
      <c r="D11" s="1">
        <v>312.0</v>
      </c>
      <c r="E11" s="2">
        <f t="shared" si="1"/>
        <v>79</v>
      </c>
    </row>
    <row r="12">
      <c r="A12" s="1" t="s">
        <v>14</v>
      </c>
      <c r="B12" s="1">
        <v>0.71</v>
      </c>
      <c r="C12" s="1">
        <v>0.856</v>
      </c>
      <c r="D12" s="1">
        <v>239.0</v>
      </c>
      <c r="E12" s="2">
        <f t="shared" si="1"/>
        <v>152</v>
      </c>
    </row>
    <row r="13">
      <c r="A13" s="1" t="s">
        <v>15</v>
      </c>
      <c r="B13" s="1">
        <v>0.7514</v>
      </c>
      <c r="C13" s="1">
        <v>0.9347</v>
      </c>
      <c r="D13" s="1">
        <v>46.0</v>
      </c>
      <c r="E13" s="2">
        <f t="shared" si="1"/>
        <v>345</v>
      </c>
    </row>
    <row r="14">
      <c r="A14" s="1" t="s">
        <v>16</v>
      </c>
      <c r="B14" s="1">
        <v>-0.1028</v>
      </c>
      <c r="C14" s="1">
        <v>-0.1075</v>
      </c>
      <c r="D14" s="1">
        <v>36.0</v>
      </c>
      <c r="E14" s="2">
        <f t="shared" ref="E14:E25" si="2">36-D14</f>
        <v>0</v>
      </c>
    </row>
    <row r="15">
      <c r="A15" s="1" t="s">
        <v>17</v>
      </c>
      <c r="B15" s="1">
        <v>-0.124</v>
      </c>
      <c r="C15" s="1">
        <v>-0.0459</v>
      </c>
      <c r="D15" s="1">
        <v>29.0</v>
      </c>
      <c r="E15" s="2">
        <f t="shared" si="2"/>
        <v>7</v>
      </c>
    </row>
    <row r="16">
      <c r="A16" s="1" t="s">
        <v>18</v>
      </c>
      <c r="B16" s="1">
        <v>-0.141</v>
      </c>
      <c r="C16" s="1">
        <v>0.0486</v>
      </c>
      <c r="D16" s="1">
        <v>23.0</v>
      </c>
      <c r="E16" s="2">
        <f t="shared" si="2"/>
        <v>13</v>
      </c>
    </row>
    <row r="17">
      <c r="A17" s="1" t="s">
        <v>19</v>
      </c>
      <c r="B17" s="1">
        <v>0.7446</v>
      </c>
      <c r="C17" s="1">
        <v>0.8893</v>
      </c>
      <c r="D17" s="1">
        <v>7.0</v>
      </c>
      <c r="E17" s="2">
        <f t="shared" si="2"/>
        <v>29</v>
      </c>
    </row>
    <row r="18">
      <c r="A18" s="1" t="s">
        <v>20</v>
      </c>
      <c r="B18" s="1">
        <v>-0.0118</v>
      </c>
      <c r="C18" s="1">
        <v>0.4559</v>
      </c>
      <c r="D18" s="1">
        <v>30.0</v>
      </c>
      <c r="E18" s="2">
        <f t="shared" si="2"/>
        <v>6</v>
      </c>
    </row>
    <row r="19">
      <c r="A19" s="1" t="s">
        <v>21</v>
      </c>
      <c r="B19" s="1">
        <v>0.0385</v>
      </c>
      <c r="C19" s="1">
        <v>0.5166</v>
      </c>
      <c r="D19" s="1">
        <v>25.0</v>
      </c>
      <c r="E19" s="2">
        <f t="shared" si="2"/>
        <v>11</v>
      </c>
    </row>
    <row r="20">
      <c r="A20" s="1" t="s">
        <v>22</v>
      </c>
      <c r="B20" s="1">
        <v>-0.0658</v>
      </c>
      <c r="C20" s="1">
        <v>0.5418</v>
      </c>
      <c r="D20" s="1">
        <v>21.0</v>
      </c>
      <c r="E20" s="2">
        <f t="shared" si="2"/>
        <v>15</v>
      </c>
    </row>
    <row r="21">
      <c r="A21" s="1" t="s">
        <v>23</v>
      </c>
      <c r="B21" s="1">
        <v>0.2273</v>
      </c>
      <c r="C21" s="1">
        <v>0.8867</v>
      </c>
      <c r="D21" s="1">
        <v>7.0</v>
      </c>
      <c r="E21" s="2">
        <f t="shared" si="2"/>
        <v>29</v>
      </c>
    </row>
    <row r="22">
      <c r="A22" s="1" t="s">
        <v>24</v>
      </c>
      <c r="B22" s="1">
        <v>0.0824</v>
      </c>
      <c r="C22" s="1">
        <v>0.4179</v>
      </c>
      <c r="D22" s="1">
        <v>31.0</v>
      </c>
      <c r="E22" s="2">
        <f t="shared" si="2"/>
        <v>5</v>
      </c>
    </row>
    <row r="23">
      <c r="A23" s="1" t="s">
        <v>25</v>
      </c>
      <c r="B23" s="1">
        <v>0.1097</v>
      </c>
      <c r="C23" s="1">
        <v>0.4801</v>
      </c>
      <c r="D23" s="1">
        <v>26.0</v>
      </c>
      <c r="E23" s="2">
        <f t="shared" si="2"/>
        <v>10</v>
      </c>
    </row>
    <row r="24">
      <c r="A24" s="1" t="s">
        <v>26</v>
      </c>
      <c r="B24" s="1">
        <v>0.2124</v>
      </c>
      <c r="C24" s="1">
        <v>0.5282</v>
      </c>
      <c r="D24" s="1">
        <v>21.0</v>
      </c>
      <c r="E24" s="2">
        <f t="shared" si="2"/>
        <v>15</v>
      </c>
    </row>
    <row r="25">
      <c r="A25" s="1" t="s">
        <v>27</v>
      </c>
      <c r="B25" s="1">
        <v>0.745</v>
      </c>
      <c r="C25" s="1">
        <v>0.8237</v>
      </c>
      <c r="D25" s="1">
        <v>8.0</v>
      </c>
      <c r="E25" s="2">
        <f t="shared" si="2"/>
        <v>28</v>
      </c>
    </row>
  </sheetData>
  <drawing r:id="rId1"/>
</worksheet>
</file>